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benni\Desktop\"/>
    </mc:Choice>
  </mc:AlternateContent>
  <xr:revisionPtr revIDLastSave="0" documentId="13_ncr:1_{E83D3C9A-A342-4B40-A796-405DA601A79C}" xr6:coauthVersionLast="45" xr6:coauthVersionMax="45" xr10:uidLastSave="{00000000-0000-0000-0000-000000000000}"/>
  <bookViews>
    <workbookView xWindow="-98" yWindow="-98" windowWidth="28996" windowHeight="15796" xr2:uid="{0B3B1D16-BDD5-4593-A1A5-051924B31E98}"/>
  </bookViews>
  <sheets>
    <sheet name="DVR COVID" sheetId="1" r:id="rId1"/>
  </sheets>
  <definedNames>
    <definedName name="_xlnm.Print_Area" localSheetId="0">'DVR COVID'!$A$1:$E$86</definedName>
    <definedName name="CIPPO">'DVR COVID'!$M$61:$M$64</definedName>
    <definedName name="RISCHIO">'DVR COVID'!$C$62:$D$65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9" i="1" l="1"/>
  <c r="F53" i="1"/>
  <c r="F54" i="1"/>
  <c r="F52" i="1"/>
  <c r="F21" i="1"/>
  <c r="F22" i="1"/>
  <c r="F23" i="1"/>
  <c r="F24" i="1"/>
  <c r="F25" i="1"/>
  <c r="F26" i="1"/>
  <c r="F27" i="1"/>
  <c r="F28" i="1"/>
  <c r="F29" i="1"/>
  <c r="F30" i="1"/>
  <c r="F31" i="1"/>
  <c r="F32" i="1"/>
  <c r="F33" i="1"/>
  <c r="F34" i="1"/>
  <c r="F35" i="1"/>
  <c r="F36" i="1"/>
  <c r="F37" i="1"/>
  <c r="F38" i="1"/>
  <c r="F39" i="1"/>
  <c r="F40" i="1"/>
  <c r="F20" i="1"/>
  <c r="F15" i="1"/>
  <c r="F14" i="1"/>
  <c r="H15" i="1" l="1"/>
  <c r="A59" i="1" s="1"/>
  <c r="I40" i="1"/>
  <c r="C43" i="1" s="1"/>
  <c r="B59" i="1" s="1"/>
  <c r="I54" i="1"/>
  <c r="A50" i="1" l="1"/>
  <c r="C59" i="1"/>
  <c r="D59" i="1" s="1"/>
  <c r="A85" i="1" l="1"/>
  <c r="H59" i="1"/>
  <c r="C66" i="1" s="1"/>
  <c r="D8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PAOLO BENNI</author>
  </authors>
  <commentList>
    <comment ref="A11" authorId="0" shapeId="0" xr:uid="{BFC57067-5EFD-4488-9078-E8C6EC071A17}">
      <text>
        <r>
          <rPr>
            <sz val="9"/>
            <color indexed="81"/>
            <rFont val="Tahoma"/>
            <charset val="1"/>
          </rPr>
          <t xml:space="preserve">
Il coronavirus è un agente classificato in gruppo 2. La gravità da considerare nella quasi totalità dei casi è quindi pari a 2.
In considerazione del fatto che alcune delle caratteristiche del virus non sono ancora note, alla luce delle informazioni disponibili alla data del 10 marzo 2020 si ritiene sia corretto attribuire una classificazione cautelativa pari a 3 specialmente in ragione della severità degli effetti osservati per le categorie più sensibili (in presenza di lavoratori over 60 o in presenza di patologie croniche e/o terapie che possono comportare una ridotta funzionalità del sistema immunitario).</t>
        </r>
      </text>
    </comment>
  </commentList>
</comments>
</file>

<file path=xl/sharedStrings.xml><?xml version="1.0" encoding="utf-8"?>
<sst xmlns="http://schemas.openxmlformats.org/spreadsheetml/2006/main" count="92" uniqueCount="80">
  <si>
    <t>ATTRIBUZIONE DELLA GRAVITÀ</t>
  </si>
  <si>
    <t>PARAMETRO</t>
  </si>
  <si>
    <t>Valore</t>
  </si>
  <si>
    <t>GRAVITA’</t>
  </si>
  <si>
    <t>Selezionare</t>
  </si>
  <si>
    <t>ATTRIBUZIONE DELLA PROBABILITÀ</t>
  </si>
  <si>
    <t>Circostanza / evidenza</t>
  </si>
  <si>
    <t>Bassissima probabilità di diffusione del contagio</t>
  </si>
  <si>
    <t>Non ha effettuato viaggi negli ultimi 14 giorni.</t>
  </si>
  <si>
    <t>Ha lavorato in casa negli ultimi 14 giorni..</t>
  </si>
  <si>
    <t>Non ha avuto contatti con persone rientrate da viaggi negli ultimi 14 giorni..</t>
  </si>
  <si>
    <t>Non ha lavorato a contatto con utenti esterni all’azienda negli ultimi 14 giorni..</t>
  </si>
  <si>
    <t>Non ha avuto relazioni o contatti diretti /indiretti con possibili persone infette negli ultimi 14 giorni..</t>
  </si>
  <si>
    <t>Negli ultimi 14 giorni è stato in congedo e non si applica una delle casistiche che seguono.</t>
  </si>
  <si>
    <t>Bassa probabilità di diffusione del contagio</t>
  </si>
  <si>
    <t>Negli ultimi 14 giorni ha effettuato viaggi in paesi /regioni nelle quali non sono noti casi.</t>
  </si>
  <si>
    <t>Ha avuto contatti con persone rientrate da meno di 14 giorni da viaggi in paesi / regioni nelle quali non sono noti casi.</t>
  </si>
  <si>
    <t>Ha lavorato con utenza esterna della quale non si ha motivo di sospettare l'infezione.</t>
  </si>
  <si>
    <t>Non si può escludere che abbia avuto relazioni o contatti diretti /indiretti con persone che potrebbero essere infette.</t>
  </si>
  <si>
    <t>Media probabilità di diffusione del contagio</t>
  </si>
  <si>
    <t>Negli ultimi 14 giorni ha effettuato viaggi in paesi / regioni nei quali sono noti casi di contagio.</t>
  </si>
  <si>
    <t>Ha avuto contatti con persone rientrate da meno di 14 giorni da viaggi in paesi /regioni nei quali sono noti casi di contagio.</t>
  </si>
  <si>
    <t>Ha avuto contatti negli ultimi 14 giorni con persone per i quali c’è motivo di ritenere siano potenzialmente infetti.</t>
  </si>
  <si>
    <t>Ha lavorato negli ultimi 14 giorni con utenza esterna in aree in cui si sono verificati casi.</t>
  </si>
  <si>
    <r>
      <t xml:space="preserve">Ha lavorato negli ultimi 14 giorni a stretto contatto con soggetti che si sono rivelati </t>
    </r>
    <r>
      <rPr>
        <i/>
        <sz val="11"/>
        <color rgb="FF000000"/>
        <rFont val="Century Gothic"/>
        <family val="2"/>
      </rPr>
      <t>sospetti</t>
    </r>
  </si>
  <si>
    <t>Elevata probabilità di diffusione del contagio</t>
  </si>
  <si>
    <t>Negli ultimi 14 giorni ha effettuato viaggi in paesi /regioni classificate a rischio e ha avuto interazioni con persone di quelle aree.</t>
  </si>
  <si>
    <t xml:space="preserve">Lavora con utenza potenzialmente infetta nel comparto sanitario, aeroportuale, centri di smistamento ecc. </t>
  </si>
  <si>
    <t>Ha lavorato / interagito con utenti e soggetti che sono stati posti in quarantena perché classificati sospetti (contatto secondario).</t>
  </si>
  <si>
    <t>Molto elevata probabilità di diffusione del contagio</t>
  </si>
  <si>
    <t>Lavora a diretto contatto con utenza infetta (presenza di casi confermati).</t>
  </si>
  <si>
    <t>Negli ultimi 14 giorni è stata a contatto diretto con persone infette (casi confermati).</t>
  </si>
  <si>
    <t>E’ stato in aree con accertata trasmissione locale da meno di 14 giorni.</t>
  </si>
  <si>
    <t>Individuare tra le circostanze / evidenze che seguono quella peggiorativa e assegnare il relativo punteggio di probabilità</t>
  </si>
  <si>
    <t>Score</t>
  </si>
  <si>
    <t>Probabilità</t>
  </si>
  <si>
    <t>ATTRIBUZIONE DEL PARAMETRO K</t>
  </si>
  <si>
    <t>Evidenza</t>
  </si>
  <si>
    <t>K</t>
  </si>
  <si>
    <t>Le attività sono state svolte adottando procedure ben precise e idonee misure di contenimento (ad esempio, rispetto di tutte le direttive aziendali e ministeriali etc.). Il personale è adeguatamente informato e, se del caso, formato e addestrato allo svolgimento in sicurezza delle proprie mansioni relativamente allo specifico rischio di infezione da coronavirus.</t>
  </si>
  <si>
    <t>Le attività sono state svolte adottando cautele e misure atte a ridurre la probabilità di esposizione (procedure di lavoro, modalità di interazione con le persone, pulizia, misure di igiene personale etc.). Il personale è informato e, se del caso, formato e addestrato relativamente ai comportamenti da adottare per prevenire l’infezione.</t>
  </si>
  <si>
    <t>Tutti gli altri casi non compresi nelle casistiche di cui sopra</t>
  </si>
  <si>
    <t xml:space="preserve">ATTRIBUZIONE DEL LIVELLO DI RISCHIO </t>
  </si>
  <si>
    <t>Identificare il livello di rischio secondo R = D x P x K.</t>
  </si>
  <si>
    <t>D</t>
  </si>
  <si>
    <t>P</t>
  </si>
  <si>
    <t>R</t>
  </si>
  <si>
    <t>Fare una sola selezione</t>
  </si>
  <si>
    <t>PROBABILITA'</t>
  </si>
  <si>
    <t>Parametro</t>
  </si>
  <si>
    <t xml:space="preserve">Valore </t>
  </si>
  <si>
    <t>Classificazione</t>
  </si>
  <si>
    <t>1 ÷ 3</t>
  </si>
  <si>
    <t>Trascurabile</t>
  </si>
  <si>
    <t>4 ÷ 6</t>
  </si>
  <si>
    <t>Basso</t>
  </si>
  <si>
    <t>7 ÷ 8</t>
  </si>
  <si>
    <t>Medio</t>
  </si>
  <si>
    <t>9 ÷ 15</t>
  </si>
  <si>
    <t>Alto</t>
  </si>
  <si>
    <t>•	Evitare il contatto ravvicinato con persone che soffrono di infezioni respiratorie acute 
•	Mantenere l'igiene delle mani (lavare spesso le mani con acqua e sapone per almeno 20 secondi o con soluzioni alcoliche contenenti almeno il 60% di alcol). 
•	Evitare di toccare occhi, naso e bocca con mani non lavate.
•	Igiene legata alle vie respiratorie:
o	starnutire o tossire in un fazzoletto o con il gomito flesso;
o	gettare i fazzoletti utilizzati immediatamente dopo l'uso, possibilmente in un contenitore chiuso;
o	lavare le mani dopo aver starnutito/tossito.
•	Evitare il contatto ravvicinato (non inferiore a un metro), quando possibile, con chiunque mostri sintomi di malattie respiratorie come tosse e starnuti.
•	Non assumere farmaci antivirali o antibiotici a meno che non siano prescritti dal medico.
•	Mantenere pulite le superfici di lavoro.
•	Astenersi dal lavoro se accusi sintomi respiratori. Qualora i sintomi si manifestino al lavoro adottare mascherine per proteggere gli altri.
•	Arieggiare frequentemente i locali.
•	non riprendere servizio prima di 3 giorni dall’ultima rilevazione di alterazione della temperatura in caso di sindrome influenzale.
•	Rivolgersi alle autorità sanitarie preposte (chiamare il 112 o il 1500 o il numero verde regionale di riferimento) qualora si evidenziassero casi sospetti.</t>
  </si>
  <si>
    <t>PROCEDURE GENERALI APPLICABILI PER OGNI SCENARIO DI RISCHIO</t>
  </si>
  <si>
    <t>PROCEDURE SPECIFICHE APPLICABILI RISULTANTI DALLA VALUTAZIONE DEL RISCHIO</t>
  </si>
  <si>
    <t>TRASCURABILE</t>
  </si>
  <si>
    <t>In più rispetto alle misure generali
•	Limitare le situazioni di copresenza di un numero elevato di persone nello stesso ambiente 
•	Incentivare l’utilizzo di mezzi digitali di gestione delle riunioni a distanza
•	Mettere a disposizione una mascherina FFP2 per il caso in cui si dovesse rilevare un sospetto di infezione da COVID-19 
•	informare immediatamente il DL di eventuali situazioni a rischio di cui dovessero essere a conoscenza.</t>
  </si>
  <si>
    <t>RISCHIO BASSO</t>
  </si>
  <si>
    <t>In più rispetto alle misure generali
•Limitare le situazioni di copresenza di un numero elevato di persone nello stesso ambiente 
•Incentivare l’utilizzo di mezzi digitali di gestione delle riunioni a distanza
•Mettere a disposizione una mascherina FFP2 per il caso in cui si dovesse rilevare un sospetto di infezione da COVID-19 
•informare immediatamente il DL di eventuali situazioni a rischio di cui dovessero essere a conoscenza.monitorare l’insorgenza di eventuali sintomi riferibili all’infezione da Coronavirus nei 14 gg successivi alla potenziale occasione di contagio e di rivolersi immediatamente alle autorità sanitarie preposte in caso di sospetta infezione evitando di recarsi a lavoro.
•informare immediatamente il medico i base DL in caso di sospetta infezione.</t>
  </si>
  <si>
    <t>RISCHIO MEDIO</t>
  </si>
  <si>
    <t>In più rispetto alle misure generali
•Limitare le situazioni di copresenza di un numero elevato di persone nello stesso ambiente 
•Incentivare l’utilizzo di mezzi digitali di gestione delle riunioni a distanza
•Mettere a disposizione una mascherina FFP2 per il caso in cui si dovesse rilevare un sospetto di infezione da COVID-19 
•informare immediatamente il DL di eventuali situazioni a rischio di cui dovessero essere a conoscenza.monitorare l’insorgenza di eventuali sintomi riferibili all’infezione da Coronavirus nei 14 gg successivi alla potenziale occasione di contagio e di rivolersi immediatamente alle autorità sanitarie preposte in caso di sospetta infezione evitando di recarsi a lavoro.
•informare immediatamente il medico i base DL in caso di sospetta infezione.
•Nei 14 gg successivi alla potenziale esposizione mettere il lavoratore in condizione di lavorare da remoto in modalità telelavoro o smart working
•Limitare al minimo indispensabile i contatti tra il lavoratore a rischio di infezione da Coronavirus e gli altri lavoratori 
•Adottare specifiche procedure per fare in modo che l’interazione con le persone non comporti possibilità di contatto stretto / contatto diretto / esposizione</t>
  </si>
  <si>
    <t>RISCHIO ALTO</t>
  </si>
  <si>
    <t>In più rispetto alle misure generali
•Limitare le situazioni di copresenza di un numero elevato di persone nello stesso ambiente 
•Incentivare l’utilizzo di mezzi digitali di gestione delle riunioni a distanza
•Mettere a disposizione una mascherina FFP2 per il caso in cui si dovesse rilevare un sospetto di infezione da COVID-19 
•informare immediatamente il DL di eventuali situazioni a rischio di cui dovessero essere a conoscenza.monitorare l’insorgenza di eventuali sintomi riferibili all’infezione da Coronavirus nei 14 gg successivi alla potenziale occasione di contagio e di rivolersi immediatamente alle autorità sanitarie preposte in caso di sospetta infezione evitando di recarsi a lavoro.
•informare immediatamente il medico i base DL in caso di sospetta infezione.
•Nei 14 gg successivi alla potenziale esposizione mettere il lavoratore in condizione di lavorare da remoto in modalità telelavoro o smart working
•Limitare al minimo indispensabile i contatti tra il lavoratore a rischio di infezione da Coronavirus e gli altri lavoratori 
•Adottare specifiche procedure per fare in modo che l’interazione con le persone non comporti possibilità di contatto stretto / contatto diretto / esposizione
•Vietare qualsiasi contatto del lavoratore a rischio di infezione da Coronavirus 
•Impedire qualsiasi contatto con altri lavoratori per i 14 gg successivi alla potenziale esposizione.</t>
  </si>
  <si>
    <t>VALUTAZIONE DEL RISCHIO DA INFEZIONE DA COVID 19 IN AMBIENTE DI LAVORO E
INDIVIDUAZIONE DELLE RELATIVE MISURE DI PREVENZIONE E PROTEZIONE</t>
  </si>
  <si>
    <t>AZIENDA</t>
  </si>
  <si>
    <t>SEDE LEGALE</t>
  </si>
  <si>
    <t>LAVORATORE</t>
  </si>
  <si>
    <t>MANSIONE</t>
  </si>
  <si>
    <t>REVISIONE</t>
  </si>
  <si>
    <t>DATA DI EDIZIONE</t>
  </si>
  <si>
    <t>IN RELAZIONE AL VALORE DI R RISULTANTE  SI IDENTIFICA IL SEGUENTE LIVELLO DI RISCHIO:</t>
  </si>
  <si>
    <t>ALTRE RISORSE E NEWS SUL TEMA DELLA SICUREZZA CORRELATA ALL'EMERGENZA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</si>
</sst>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0"/>
      <color rgb="FF000000"/>
      <name val="Century Gothic"/>
      <family val="2"/>
    </font>
    <font>
      <sz val="10"/>
      <color rgb="FF000000"/>
      <name val="Century Gothic"/>
      <family val="2"/>
    </font>
    <font>
      <b/>
      <sz val="11"/>
      <color rgb="FF000000"/>
      <name val="Century Gothic"/>
      <family val="2"/>
    </font>
    <font>
      <b/>
      <sz val="11"/>
      <color rgb="FF000000"/>
      <name val="Calibri"/>
      <family val="2"/>
    </font>
    <font>
      <sz val="11"/>
      <color rgb="FF000000"/>
      <name val="Century Gothic"/>
      <family val="2"/>
    </font>
    <font>
      <i/>
      <sz val="11"/>
      <color rgb="FF000000"/>
      <name val="Century Gothic"/>
      <family val="2"/>
    </font>
    <font>
      <b/>
      <sz val="16"/>
      <color rgb="FF000000"/>
      <name val="Century Gothic"/>
      <family val="2"/>
    </font>
    <font>
      <sz val="14"/>
      <color rgb="FF000000"/>
      <name val="Century Gothic"/>
      <family val="2"/>
    </font>
    <font>
      <b/>
      <sz val="14"/>
      <color rgb="FF000000"/>
      <name val="Century Gothic"/>
      <family val="2"/>
    </font>
    <font>
      <sz val="20"/>
      <color theme="1"/>
      <name val="Calibri"/>
      <family val="2"/>
      <scheme val="minor"/>
    </font>
    <font>
      <b/>
      <sz val="20"/>
      <color theme="1"/>
      <name val="Calibri"/>
      <family val="2"/>
      <scheme val="minor"/>
    </font>
    <font>
      <b/>
      <sz val="18"/>
      <color rgb="FF000000"/>
      <name val="Century Gothic"/>
      <family val="2"/>
    </font>
    <font>
      <b/>
      <sz val="28"/>
      <color rgb="FF000000"/>
      <name val="Century Gothic"/>
      <family val="2"/>
    </font>
    <font>
      <b/>
      <sz val="16"/>
      <color theme="1"/>
      <name val="Calibri"/>
      <family val="2"/>
      <scheme val="minor"/>
    </font>
    <font>
      <b/>
      <sz val="18"/>
      <color theme="1"/>
      <name val="Calibri"/>
      <family val="2"/>
      <scheme val="minor"/>
    </font>
    <font>
      <sz val="16"/>
      <color theme="1"/>
      <name val="Calibri"/>
      <family val="2"/>
      <scheme val="minor"/>
    </font>
    <font>
      <sz val="9"/>
      <color indexed="81"/>
      <name val="Tahoma"/>
      <charset val="1"/>
    </font>
    <font>
      <b/>
      <sz val="24"/>
      <color theme="1"/>
      <name val="Calibri"/>
      <family val="2"/>
      <scheme val="minor"/>
    </font>
    <font>
      <u/>
      <sz val="11"/>
      <color theme="10"/>
      <name val="Calibri"/>
      <family val="2"/>
      <scheme val="minor"/>
    </font>
    <font>
      <b/>
      <u/>
      <sz val="18"/>
      <color theme="10"/>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D9D9D9"/>
        <bgColor indexed="64"/>
      </patternFill>
    </fill>
    <fill>
      <patternFill patternType="solid">
        <fgColor rgb="FF00B050"/>
        <bgColor indexed="64"/>
      </patternFill>
    </fill>
    <fill>
      <patternFill patternType="solid">
        <fgColor rgb="FFFF0000"/>
        <bgColor indexed="64"/>
      </patternFill>
    </fill>
    <fill>
      <patternFill patternType="solid">
        <fgColor rgb="FFCC3399"/>
        <bgColor indexed="64"/>
      </patternFill>
    </fill>
    <fill>
      <patternFill patternType="solid">
        <fgColor theme="0"/>
        <bgColor indexed="64"/>
      </patternFill>
    </fill>
    <fill>
      <patternFill patternType="solid">
        <fgColor rgb="FF00B0F0"/>
        <bgColor indexed="64"/>
      </patternFill>
    </fill>
    <fill>
      <patternFill patternType="solid">
        <fgColor theme="5"/>
        <bgColor indexed="64"/>
      </patternFill>
    </fill>
    <fill>
      <patternFill patternType="solid">
        <fgColor theme="0" tint="-0.14999847407452621"/>
        <bgColor indexed="64"/>
      </patternFill>
    </fill>
    <fill>
      <patternFill patternType="solid">
        <fgColor theme="0" tint="-4.9989318521683403E-2"/>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rgb="FFBFBFBF"/>
      </right>
      <top style="medium">
        <color indexed="64"/>
      </top>
      <bottom style="medium">
        <color indexed="64"/>
      </bottom>
      <diagonal/>
    </border>
    <border>
      <left/>
      <right style="medium">
        <color rgb="FFBFBFBF"/>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9" fillId="0" borderId="0" applyNumberFormat="0" applyFill="0" applyBorder="0" applyAlignment="0" applyProtection="0"/>
  </cellStyleXfs>
  <cellXfs count="121">
    <xf numFmtId="0" fontId="0" fillId="0" borderId="0" xfId="0"/>
    <xf numFmtId="0" fontId="11" fillId="0" borderId="0" xfId="0" applyFont="1" applyAlignment="1" applyProtection="1">
      <alignment horizontal="center" wrapText="1"/>
      <protection hidden="1"/>
    </xf>
    <xf numFmtId="0" fontId="10" fillId="0" borderId="0" xfId="0" applyFont="1" applyAlignment="1" applyProtection="1">
      <alignment horizontal="center"/>
      <protection hidden="1"/>
    </xf>
    <xf numFmtId="0" fontId="0" fillId="12" borderId="0" xfId="0" applyFill="1" applyProtection="1">
      <protection hidden="1"/>
    </xf>
    <xf numFmtId="0" fontId="0" fillId="0" borderId="0" xfId="0" applyProtection="1">
      <protection hidden="1"/>
    </xf>
    <xf numFmtId="0" fontId="15" fillId="0" borderId="9" xfId="0" applyFont="1" applyBorder="1" applyProtection="1">
      <protection hidden="1"/>
    </xf>
    <xf numFmtId="0" fontId="0" fillId="0" borderId="9" xfId="0" applyBorder="1" applyProtection="1">
      <protection hidden="1"/>
    </xf>
    <xf numFmtId="0" fontId="11" fillId="5" borderId="9" xfId="0" applyFont="1" applyFill="1" applyBorder="1" applyAlignment="1" applyProtection="1">
      <alignment horizontal="center"/>
      <protection hidden="1"/>
    </xf>
    <xf numFmtId="0" fontId="0" fillId="0" borderId="9" xfId="0" applyBorder="1" applyAlignment="1" applyProtection="1">
      <alignment horizontal="center"/>
      <protection hidden="1"/>
    </xf>
    <xf numFmtId="0" fontId="1" fillId="0" borderId="9" xfId="0" applyFont="1" applyBorder="1" applyAlignment="1" applyProtection="1">
      <alignment horizontal="center" vertical="center" wrapText="1"/>
      <protection hidden="1"/>
    </xf>
    <xf numFmtId="0" fontId="1" fillId="0" borderId="9" xfId="0" applyFont="1" applyBorder="1" applyAlignment="1" applyProtection="1">
      <alignment horizontal="center" vertical="center" wrapText="1"/>
      <protection hidden="1"/>
    </xf>
    <xf numFmtId="0" fontId="2" fillId="2" borderId="9" xfId="0" applyFont="1" applyFill="1" applyBorder="1" applyAlignment="1" applyProtection="1">
      <alignment horizontal="center" vertical="center" wrapText="1"/>
      <protection hidden="1"/>
    </xf>
    <xf numFmtId="0" fontId="20" fillId="12" borderId="0" xfId="1" applyFont="1" applyFill="1" applyAlignment="1" applyProtection="1">
      <alignment horizontal="left" vertical="justify"/>
      <protection hidden="1"/>
    </xf>
    <xf numFmtId="0" fontId="2" fillId="3" borderId="9" xfId="0" applyFont="1" applyFill="1" applyBorder="1" applyAlignment="1" applyProtection="1">
      <alignment horizontal="center" vertical="center" wrapText="1"/>
      <protection hidden="1"/>
    </xf>
    <xf numFmtId="0" fontId="11" fillId="8" borderId="9" xfId="0" applyFont="1" applyFill="1" applyBorder="1" applyAlignment="1" applyProtection="1">
      <alignment horizontal="center"/>
      <protection hidden="1"/>
    </xf>
    <xf numFmtId="0" fontId="2" fillId="0" borderId="9" xfId="0" applyFont="1" applyBorder="1" applyProtection="1">
      <protection hidden="1"/>
    </xf>
    <xf numFmtId="0" fontId="3" fillId="4" borderId="9" xfId="0" applyFont="1" applyFill="1" applyBorder="1" applyAlignment="1" applyProtection="1">
      <alignment vertical="center" wrapText="1"/>
      <protection hidden="1"/>
    </xf>
    <xf numFmtId="0" fontId="3" fillId="4" borderId="9" xfId="0" applyFont="1" applyFill="1" applyBorder="1" applyAlignment="1" applyProtection="1">
      <alignment horizontal="center" vertical="center"/>
      <protection hidden="1"/>
    </xf>
    <xf numFmtId="0" fontId="4" fillId="5" borderId="9" xfId="0" applyFont="1" applyFill="1" applyBorder="1" applyAlignment="1" applyProtection="1">
      <alignment horizontal="center" vertical="center" wrapText="1"/>
      <protection hidden="1"/>
    </xf>
    <xf numFmtId="0" fontId="5" fillId="5" borderId="9" xfId="0" applyFont="1" applyFill="1" applyBorder="1" applyAlignment="1" applyProtection="1">
      <alignment vertical="center" wrapText="1"/>
      <protection hidden="1"/>
    </xf>
    <xf numFmtId="0" fontId="5" fillId="5" borderId="9" xfId="0" applyFont="1" applyFill="1" applyBorder="1" applyAlignment="1" applyProtection="1">
      <alignment horizontal="center" vertical="center"/>
      <protection hidden="1"/>
    </xf>
    <xf numFmtId="0" fontId="4" fillId="2" borderId="9" xfId="0" applyFont="1" applyFill="1" applyBorder="1" applyAlignment="1" applyProtection="1">
      <alignment horizontal="center" vertical="center" wrapText="1"/>
      <protection hidden="1"/>
    </xf>
    <xf numFmtId="0" fontId="5" fillId="2" borderId="9" xfId="0" applyFont="1" applyFill="1" applyBorder="1" applyAlignment="1" applyProtection="1">
      <alignment vertical="center" wrapText="1"/>
      <protection hidden="1"/>
    </xf>
    <xf numFmtId="0" fontId="5" fillId="2" borderId="9" xfId="0" applyFont="1" applyFill="1" applyBorder="1" applyAlignment="1" applyProtection="1">
      <alignment horizontal="center" vertical="center"/>
      <protection hidden="1"/>
    </xf>
    <xf numFmtId="0" fontId="4" fillId="3" borderId="9" xfId="0" applyFont="1" applyFill="1" applyBorder="1" applyAlignment="1" applyProtection="1">
      <alignment horizontal="center" vertical="center" wrapText="1"/>
      <protection hidden="1"/>
    </xf>
    <xf numFmtId="0" fontId="5" fillId="3" borderId="9" xfId="0" applyFont="1" applyFill="1" applyBorder="1" applyAlignment="1" applyProtection="1">
      <alignment vertical="center" wrapText="1"/>
      <protection hidden="1"/>
    </xf>
    <xf numFmtId="0" fontId="5" fillId="3" borderId="9" xfId="0" applyFont="1" applyFill="1" applyBorder="1" applyAlignment="1" applyProtection="1">
      <alignment horizontal="center" vertical="center"/>
      <protection hidden="1"/>
    </xf>
    <xf numFmtId="0" fontId="4" fillId="6" borderId="9" xfId="0" applyFont="1" applyFill="1" applyBorder="1" applyAlignment="1" applyProtection="1">
      <alignment horizontal="center" vertical="center" wrapText="1"/>
      <protection hidden="1"/>
    </xf>
    <xf numFmtId="0" fontId="5" fillId="6" borderId="9" xfId="0" applyFont="1" applyFill="1" applyBorder="1" applyAlignment="1" applyProtection="1">
      <alignment vertical="center" wrapText="1"/>
      <protection hidden="1"/>
    </xf>
    <xf numFmtId="0" fontId="5" fillId="6" borderId="9" xfId="0" applyFont="1" applyFill="1" applyBorder="1" applyAlignment="1" applyProtection="1">
      <alignment horizontal="center" vertical="center"/>
      <protection hidden="1"/>
    </xf>
    <xf numFmtId="0" fontId="4" fillId="7" borderId="9" xfId="0" applyFont="1" applyFill="1" applyBorder="1" applyAlignment="1" applyProtection="1">
      <alignment horizontal="center" vertical="center" wrapText="1"/>
      <protection hidden="1"/>
    </xf>
    <xf numFmtId="0" fontId="5" fillId="7" borderId="9" xfId="0" applyFont="1" applyFill="1" applyBorder="1" applyAlignment="1" applyProtection="1">
      <alignment vertical="center" wrapText="1"/>
      <protection hidden="1"/>
    </xf>
    <xf numFmtId="0" fontId="5" fillId="7" borderId="9" xfId="0" applyFont="1" applyFill="1" applyBorder="1" applyAlignment="1" applyProtection="1">
      <alignment horizontal="center" vertical="center"/>
      <protection hidden="1"/>
    </xf>
    <xf numFmtId="0" fontId="1" fillId="0" borderId="15" xfId="0" applyFont="1" applyBorder="1" applyAlignment="1" applyProtection="1">
      <alignment horizontal="center" vertical="center" wrapText="1"/>
      <protection hidden="1"/>
    </xf>
    <xf numFmtId="0" fontId="1" fillId="0" borderId="16" xfId="0" applyFont="1" applyBorder="1" applyAlignment="1" applyProtection="1">
      <alignment horizontal="center" vertical="center" wrapText="1"/>
      <protection hidden="1"/>
    </xf>
    <xf numFmtId="0" fontId="1" fillId="0" borderId="15" xfId="0" applyFont="1" applyBorder="1" applyAlignment="1" applyProtection="1">
      <alignment horizontal="center" vertical="center" wrapText="1"/>
      <protection hidden="1"/>
    </xf>
    <xf numFmtId="0" fontId="1" fillId="5" borderId="9" xfId="0" applyFont="1" applyFill="1" applyBorder="1" applyAlignment="1" applyProtection="1">
      <alignment horizontal="center" vertical="center" wrapText="1"/>
      <protection hidden="1"/>
    </xf>
    <xf numFmtId="0" fontId="13" fillId="10" borderId="13" xfId="0" applyFont="1" applyFill="1" applyBorder="1" applyAlignment="1" applyProtection="1">
      <alignment horizontal="center" vertical="center" wrapText="1"/>
      <protection hidden="1"/>
    </xf>
    <xf numFmtId="0" fontId="13" fillId="10" borderId="17" xfId="0" applyFont="1" applyFill="1" applyBorder="1" applyAlignment="1" applyProtection="1">
      <alignment horizontal="center" vertical="center" wrapText="1"/>
      <protection hidden="1"/>
    </xf>
    <xf numFmtId="0" fontId="1" fillId="2" borderId="9" xfId="0" applyFont="1" applyFill="1" applyBorder="1" applyAlignment="1" applyProtection="1">
      <alignment horizontal="center" vertical="center" wrapText="1"/>
      <protection hidden="1"/>
    </xf>
    <xf numFmtId="0" fontId="13" fillId="10" borderId="14" xfId="0" applyFont="1" applyFill="1" applyBorder="1" applyAlignment="1" applyProtection="1">
      <alignment horizontal="center" vertical="center" wrapText="1"/>
      <protection hidden="1"/>
    </xf>
    <xf numFmtId="0" fontId="13" fillId="10" borderId="8" xfId="0" applyFont="1" applyFill="1" applyBorder="1" applyAlignment="1" applyProtection="1">
      <alignment horizontal="center" vertical="center" wrapText="1"/>
      <protection hidden="1"/>
    </xf>
    <xf numFmtId="0" fontId="1" fillId="3" borderId="9" xfId="0" applyFont="1" applyFill="1" applyBorder="1" applyAlignment="1" applyProtection="1">
      <alignment horizontal="center" vertical="center" wrapText="1"/>
      <protection hidden="1"/>
    </xf>
    <xf numFmtId="0" fontId="1" fillId="6" borderId="9" xfId="0" applyFont="1" applyFill="1" applyBorder="1" applyAlignment="1" applyProtection="1">
      <alignment horizontal="center" vertical="center" wrapText="1"/>
      <protection hidden="1"/>
    </xf>
    <xf numFmtId="0" fontId="1" fillId="0" borderId="18" xfId="0" applyFont="1" applyBorder="1" applyAlignment="1" applyProtection="1">
      <alignment horizontal="center" vertical="center" wrapText="1"/>
      <protection hidden="1"/>
    </xf>
    <xf numFmtId="0" fontId="1" fillId="7" borderId="19" xfId="0" applyFont="1" applyFill="1" applyBorder="1" applyAlignment="1" applyProtection="1">
      <alignment horizontal="center" vertical="center" wrapText="1"/>
      <protection hidden="1"/>
    </xf>
    <xf numFmtId="0" fontId="13" fillId="10" borderId="20" xfId="0" applyFont="1" applyFill="1" applyBorder="1" applyAlignment="1" applyProtection="1">
      <alignment horizontal="center" vertical="center" wrapText="1"/>
      <protection hidden="1"/>
    </xf>
    <xf numFmtId="0" fontId="13" fillId="10" borderId="4" xfId="0" applyFont="1" applyFill="1" applyBorder="1" applyAlignment="1" applyProtection="1">
      <alignment horizontal="center" vertical="center" wrapText="1"/>
      <protection hidden="1"/>
    </xf>
    <xf numFmtId="0" fontId="11" fillId="6" borderId="12" xfId="0" applyFont="1" applyFill="1" applyBorder="1" applyAlignment="1" applyProtection="1">
      <alignment horizontal="center"/>
      <protection hidden="1"/>
    </xf>
    <xf numFmtId="0" fontId="10" fillId="0" borderId="9" xfId="0" applyFont="1" applyBorder="1" applyAlignment="1" applyProtection="1">
      <alignment horizontal="center"/>
      <protection hidden="1"/>
    </xf>
    <xf numFmtId="0" fontId="2" fillId="0" borderId="9"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11" fillId="3" borderId="12" xfId="0" applyFont="1" applyFill="1" applyBorder="1" applyAlignment="1" applyProtection="1">
      <alignment horizontal="center"/>
      <protection hidden="1"/>
    </xf>
    <xf numFmtId="0" fontId="0" fillId="0" borderId="11" xfId="0" applyBorder="1" applyAlignment="1" applyProtection="1">
      <alignment horizontal="left"/>
      <protection hidden="1"/>
    </xf>
    <xf numFmtId="0" fontId="3" fillId="4" borderId="6" xfId="0" applyFont="1" applyFill="1" applyBorder="1" applyAlignment="1" applyProtection="1">
      <alignment horizontal="center" vertical="center" wrapText="1"/>
      <protection hidden="1"/>
    </xf>
    <xf numFmtId="0" fontId="3" fillId="4" borderId="2" xfId="0" applyFont="1" applyFill="1" applyBorder="1" applyAlignment="1" applyProtection="1">
      <alignment horizontal="center" vertical="center"/>
      <protection hidden="1"/>
    </xf>
    <xf numFmtId="0" fontId="3" fillId="4" borderId="2" xfId="0" applyFont="1" applyFill="1" applyBorder="1" applyAlignment="1" applyProtection="1">
      <alignment horizontal="center" vertical="center" wrapText="1"/>
      <protection hidden="1"/>
    </xf>
    <xf numFmtId="0" fontId="12" fillId="5" borderId="6" xfId="0" applyFont="1" applyFill="1" applyBorder="1" applyAlignment="1" applyProtection="1">
      <alignment horizontal="center" vertical="center" wrapText="1"/>
      <protection hidden="1"/>
    </xf>
    <xf numFmtId="0" fontId="12" fillId="8" borderId="7" xfId="0" applyFont="1" applyFill="1" applyBorder="1" applyAlignment="1" applyProtection="1">
      <alignment horizontal="center" vertical="center"/>
      <protection hidden="1"/>
    </xf>
    <xf numFmtId="0" fontId="12" fillId="6" borderId="2" xfId="0" applyFont="1" applyFill="1" applyBorder="1" applyAlignment="1" applyProtection="1">
      <alignment horizontal="center" vertical="center" wrapText="1"/>
      <protection hidden="1"/>
    </xf>
    <xf numFmtId="0" fontId="12" fillId="0" borderId="4"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1" fillId="0" borderId="2" xfId="0" applyFont="1" applyBorder="1" applyAlignment="1" applyProtection="1">
      <alignment horizontal="center" vertical="center" wrapText="1"/>
      <protection hidden="1"/>
    </xf>
    <xf numFmtId="0" fontId="1" fillId="0" borderId="21" xfId="0" applyFont="1" applyBorder="1" applyAlignment="1" applyProtection="1">
      <alignment horizontal="center" vertical="center" wrapText="1"/>
      <protection hidden="1"/>
    </xf>
    <xf numFmtId="0" fontId="1" fillId="0" borderId="2" xfId="0" applyFont="1" applyBorder="1" applyAlignment="1" applyProtection="1">
      <alignment horizontal="center" vertical="center" wrapText="1"/>
      <protection hidden="1"/>
    </xf>
    <xf numFmtId="0" fontId="1" fillId="12" borderId="21" xfId="0" applyFont="1" applyFill="1" applyBorder="1" applyAlignment="1" applyProtection="1">
      <alignment vertical="center" wrapText="1"/>
      <protection hidden="1"/>
    </xf>
    <xf numFmtId="0" fontId="1" fillId="12" borderId="2" xfId="0" applyFont="1" applyFill="1" applyBorder="1" applyAlignment="1" applyProtection="1">
      <alignment vertical="center" wrapText="1"/>
      <protection hidden="1"/>
    </xf>
    <xf numFmtId="0" fontId="1" fillId="0" borderId="5" xfId="0" applyFont="1" applyBorder="1" applyAlignment="1" applyProtection="1">
      <alignment horizontal="center" vertical="center" wrapText="1"/>
      <protection hidden="1"/>
    </xf>
    <xf numFmtId="0" fontId="1" fillId="5" borderId="4" xfId="0" applyFont="1" applyFill="1" applyBorder="1" applyAlignment="1" applyProtection="1">
      <alignment horizontal="center" vertical="center" wrapText="1"/>
      <protection hidden="1"/>
    </xf>
    <xf numFmtId="0" fontId="1" fillId="5" borderId="21" xfId="0" applyFont="1" applyFill="1" applyBorder="1" applyAlignment="1" applyProtection="1">
      <alignment horizontal="center" vertical="center" wrapText="1"/>
      <protection hidden="1"/>
    </xf>
    <xf numFmtId="0" fontId="1" fillId="5" borderId="2" xfId="0" applyFont="1" applyFill="1" applyBorder="1" applyAlignment="1" applyProtection="1">
      <alignment horizontal="center" vertical="center" wrapText="1"/>
      <protection hidden="1"/>
    </xf>
    <xf numFmtId="0" fontId="1" fillId="0" borderId="3" xfId="0" applyFont="1" applyBorder="1" applyAlignment="1" applyProtection="1">
      <alignment horizontal="center" vertical="center" wrapText="1"/>
      <protection hidden="1"/>
    </xf>
    <xf numFmtId="0" fontId="1" fillId="2" borderId="4" xfId="0" applyFont="1" applyFill="1" applyBorder="1" applyAlignment="1" applyProtection="1">
      <alignment horizontal="center" vertical="center" wrapText="1"/>
      <protection hidden="1"/>
    </xf>
    <xf numFmtId="0" fontId="1" fillId="2" borderId="21" xfId="0" applyFont="1" applyFill="1" applyBorder="1" applyAlignment="1" applyProtection="1">
      <alignment horizontal="center" vertical="center" wrapText="1"/>
      <protection hidden="1"/>
    </xf>
    <xf numFmtId="0" fontId="1" fillId="2" borderId="2" xfId="0" applyFont="1" applyFill="1" applyBorder="1" applyAlignment="1" applyProtection="1">
      <alignment horizontal="center" vertical="center" wrapText="1"/>
      <protection hidden="1"/>
    </xf>
    <xf numFmtId="0" fontId="1" fillId="3" borderId="4" xfId="0" applyFont="1" applyFill="1" applyBorder="1" applyAlignment="1" applyProtection="1">
      <alignment horizontal="center" vertical="center" wrapText="1"/>
      <protection hidden="1"/>
    </xf>
    <xf numFmtId="0" fontId="1" fillId="3" borderId="21" xfId="0" applyFont="1" applyFill="1" applyBorder="1" applyAlignment="1" applyProtection="1">
      <alignment horizontal="center" vertical="center" wrapText="1"/>
      <protection hidden="1"/>
    </xf>
    <xf numFmtId="0" fontId="1" fillId="3" borderId="2" xfId="0" applyFont="1" applyFill="1" applyBorder="1" applyAlignment="1" applyProtection="1">
      <alignment horizontal="center" vertical="center" wrapText="1"/>
      <protection hidden="1"/>
    </xf>
    <xf numFmtId="0" fontId="1" fillId="12" borderId="22" xfId="0" applyFont="1" applyFill="1" applyBorder="1" applyAlignment="1" applyProtection="1">
      <alignment vertical="center" wrapText="1"/>
      <protection hidden="1"/>
    </xf>
    <xf numFmtId="0" fontId="1" fillId="12" borderId="24" xfId="0" applyFont="1" applyFill="1" applyBorder="1" applyAlignment="1" applyProtection="1">
      <alignment vertical="center" wrapText="1"/>
      <protection hidden="1"/>
    </xf>
    <xf numFmtId="0" fontId="1" fillId="6" borderId="8" xfId="0" applyFont="1" applyFill="1" applyBorder="1" applyAlignment="1" applyProtection="1">
      <alignment horizontal="center" vertical="center" wrapText="1"/>
      <protection hidden="1"/>
    </xf>
    <xf numFmtId="0" fontId="1" fillId="6" borderId="22" xfId="0" applyFont="1" applyFill="1" applyBorder="1" applyAlignment="1" applyProtection="1">
      <alignment horizontal="center" vertical="center" wrapText="1"/>
      <protection hidden="1"/>
    </xf>
    <xf numFmtId="0" fontId="1" fillId="6" borderId="24" xfId="0" applyFont="1" applyFill="1" applyBorder="1" applyAlignment="1" applyProtection="1">
      <alignment horizontal="center" vertical="center" wrapText="1"/>
      <protection hidden="1"/>
    </xf>
    <xf numFmtId="0" fontId="0" fillId="11" borderId="18" xfId="0" applyFill="1" applyBorder="1" applyAlignment="1" applyProtection="1">
      <alignment horizontal="left" vertical="justify"/>
      <protection hidden="1"/>
    </xf>
    <xf numFmtId="0" fontId="0" fillId="11" borderId="19" xfId="0" applyFill="1" applyBorder="1" applyAlignment="1" applyProtection="1">
      <alignment horizontal="left" vertical="justify"/>
      <protection hidden="1"/>
    </xf>
    <xf numFmtId="0" fontId="18" fillId="0" borderId="19" xfId="0" applyFont="1" applyBorder="1" applyAlignment="1" applyProtection="1">
      <alignment horizontal="center"/>
      <protection hidden="1"/>
    </xf>
    <xf numFmtId="0" fontId="18" fillId="0" borderId="27" xfId="0" applyFont="1" applyBorder="1" applyAlignment="1" applyProtection="1">
      <alignment horizontal="center"/>
      <protection hidden="1"/>
    </xf>
    <xf numFmtId="0" fontId="14" fillId="0" borderId="10" xfId="0" applyFont="1" applyBorder="1" applyAlignment="1" applyProtection="1">
      <alignment horizontal="center"/>
      <protection hidden="1"/>
    </xf>
    <xf numFmtId="0" fontId="14" fillId="0" borderId="0" xfId="0" applyFont="1" applyBorder="1" applyAlignment="1" applyProtection="1">
      <alignment horizontal="center"/>
      <protection hidden="1"/>
    </xf>
    <xf numFmtId="0" fontId="14" fillId="0" borderId="8" xfId="0" applyFont="1" applyBorder="1" applyAlignment="1" applyProtection="1">
      <alignment horizontal="center"/>
      <protection hidden="1"/>
    </xf>
    <xf numFmtId="0" fontId="0" fillId="12" borderId="0" xfId="0" applyFill="1" applyAlignment="1" applyProtection="1">
      <alignment wrapText="1"/>
      <protection hidden="1"/>
    </xf>
    <xf numFmtId="0" fontId="14" fillId="0" borderId="25" xfId="0" applyFont="1" applyBorder="1" applyAlignment="1" applyProtection="1">
      <alignment horizontal="center"/>
      <protection hidden="1"/>
    </xf>
    <xf numFmtId="0" fontId="14" fillId="0" borderId="11" xfId="0" applyFont="1" applyBorder="1" applyAlignment="1" applyProtection="1">
      <alignment horizontal="center"/>
      <protection hidden="1"/>
    </xf>
    <xf numFmtId="0" fontId="14" fillId="0" borderId="4" xfId="0" applyFont="1" applyBorder="1" applyAlignment="1" applyProtection="1">
      <alignment horizontal="center"/>
      <protection hidden="1"/>
    </xf>
    <xf numFmtId="0" fontId="0" fillId="0" borderId="22" xfId="0" applyBorder="1" applyAlignment="1" applyProtection="1">
      <alignment horizontal="left" vertical="justify"/>
      <protection hidden="1"/>
    </xf>
    <xf numFmtId="0" fontId="0" fillId="0" borderId="23" xfId="0" applyBorder="1" applyAlignment="1" applyProtection="1">
      <alignment horizontal="left" vertical="justify"/>
      <protection hidden="1"/>
    </xf>
    <xf numFmtId="0" fontId="0" fillId="0" borderId="24" xfId="0" applyBorder="1" applyAlignment="1" applyProtection="1">
      <alignment horizontal="left" vertical="justify"/>
      <protection hidden="1"/>
    </xf>
    <xf numFmtId="0" fontId="0" fillId="0" borderId="10" xfId="0" applyBorder="1" applyAlignment="1" applyProtection="1">
      <alignment horizontal="left" vertical="justify"/>
      <protection hidden="1"/>
    </xf>
    <xf numFmtId="0" fontId="0" fillId="0" borderId="0" xfId="0" applyBorder="1" applyAlignment="1" applyProtection="1">
      <alignment horizontal="left" vertical="justify"/>
      <protection hidden="1"/>
    </xf>
    <xf numFmtId="0" fontId="0" fillId="0" borderId="8" xfId="0" applyBorder="1" applyAlignment="1" applyProtection="1">
      <alignment horizontal="left" vertical="justify"/>
      <protection hidden="1"/>
    </xf>
    <xf numFmtId="0" fontId="0" fillId="0" borderId="25" xfId="0" applyBorder="1" applyAlignment="1" applyProtection="1">
      <alignment horizontal="left" vertical="justify"/>
      <protection hidden="1"/>
    </xf>
    <xf numFmtId="0" fontId="0" fillId="0" borderId="11" xfId="0" applyBorder="1" applyAlignment="1" applyProtection="1">
      <alignment horizontal="left" vertical="justify"/>
      <protection hidden="1"/>
    </xf>
    <xf numFmtId="0" fontId="14" fillId="0" borderId="22" xfId="0" applyFont="1" applyBorder="1" applyAlignment="1" applyProtection="1">
      <alignment horizontal="center"/>
      <protection hidden="1"/>
    </xf>
    <xf numFmtId="0" fontId="14" fillId="0" borderId="23" xfId="0" applyFont="1" applyBorder="1" applyAlignment="1" applyProtection="1">
      <alignment horizontal="center"/>
      <protection hidden="1"/>
    </xf>
    <xf numFmtId="0" fontId="14" fillId="12" borderId="16" xfId="0" applyFont="1" applyFill="1" applyBorder="1" applyAlignment="1" applyProtection="1">
      <alignment horizontal="center"/>
      <protection hidden="1"/>
    </xf>
    <xf numFmtId="0" fontId="14" fillId="0" borderId="26" xfId="0" applyFont="1" applyBorder="1" applyAlignment="1" applyProtection="1">
      <alignment horizontal="center"/>
      <protection hidden="1"/>
    </xf>
    <xf numFmtId="0" fontId="14" fillId="0" borderId="12" xfId="0" applyFont="1" applyBorder="1" applyAlignment="1" applyProtection="1">
      <alignment horizontal="center"/>
      <protection hidden="1"/>
    </xf>
    <xf numFmtId="0" fontId="0" fillId="0" borderId="18" xfId="0" applyBorder="1" applyAlignment="1" applyProtection="1">
      <alignment horizontal="left" vertical="justify"/>
      <protection hidden="1"/>
    </xf>
    <xf numFmtId="0" fontId="0" fillId="0" borderId="19" xfId="0" applyBorder="1" applyAlignment="1" applyProtection="1">
      <alignment horizontal="left" vertical="justify"/>
      <protection hidden="1"/>
    </xf>
    <xf numFmtId="0" fontId="0" fillId="0" borderId="27" xfId="0" applyBorder="1" applyAlignment="1" applyProtection="1">
      <alignment horizontal="left" vertical="justify"/>
      <protection hidden="1"/>
    </xf>
    <xf numFmtId="0" fontId="16" fillId="0" borderId="9" xfId="0" applyFont="1" applyBorder="1" applyAlignment="1" applyProtection="1">
      <alignment horizontal="left"/>
      <protection locked="0"/>
    </xf>
    <xf numFmtId="14" fontId="16" fillId="0" borderId="9" xfId="0" applyNumberFormat="1" applyFont="1" applyBorder="1" applyAlignment="1" applyProtection="1">
      <alignment horizontal="center"/>
      <protection locked="0"/>
    </xf>
    <xf numFmtId="0" fontId="0" fillId="0" borderId="9" xfId="0" applyBorder="1" applyProtection="1">
      <protection locked="0"/>
    </xf>
    <xf numFmtId="0" fontId="7" fillId="0" borderId="9" xfId="0" applyFont="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6" borderId="9" xfId="0" applyFont="1" applyFill="1" applyBorder="1" applyAlignment="1" applyProtection="1">
      <alignment horizontal="center" vertical="center" wrapText="1"/>
      <protection locked="0"/>
    </xf>
    <xf numFmtId="0" fontId="8" fillId="7" borderId="9" xfId="0" applyFont="1" applyFill="1" applyBorder="1" applyAlignment="1" applyProtection="1">
      <alignment horizontal="center" vertical="center" wrapText="1"/>
      <protection locked="0"/>
    </xf>
    <xf numFmtId="0" fontId="9" fillId="9" borderId="9" xfId="0" applyFont="1" applyFill="1" applyBorder="1" applyAlignment="1" applyProtection="1">
      <alignment horizontal="center" vertical="center" wrapText="1"/>
      <protection locked="0"/>
    </xf>
    <xf numFmtId="49" fontId="0" fillId="0" borderId="9" xfId="0" applyNumberFormat="1" applyBorder="1" applyAlignment="1" applyProtection="1">
      <alignment horizontal="center"/>
      <protection locked="0"/>
    </xf>
  </cellXfs>
  <cellStyles count="2">
    <cellStyle name="Collegamento ipertestuale" xfId="1" builtinId="8"/>
    <cellStyle name="Normale" xfId="0" builtinId="0"/>
  </cellStyles>
  <dxfs count="8">
    <dxf>
      <font>
        <color theme="0"/>
      </font>
    </dxf>
    <dxf>
      <fill>
        <patternFill>
          <bgColor theme="0"/>
        </patternFill>
      </fill>
    </dxf>
    <dxf>
      <font>
        <color theme="0"/>
      </font>
      <fill>
        <patternFill>
          <bgColor theme="0"/>
        </patternFill>
      </fill>
    </dxf>
    <dxf>
      <fill>
        <patternFill>
          <bgColor theme="0"/>
        </patternFill>
      </fill>
    </dxf>
    <dxf>
      <font>
        <b/>
        <i val="0"/>
        <color rgb="FFFF0000"/>
      </font>
      <fill>
        <patternFill>
          <bgColor theme="1"/>
        </patternFill>
      </fill>
    </dxf>
    <dxf>
      <font>
        <b/>
        <i val="0"/>
        <color rgb="FFFF0000"/>
      </font>
      <fill>
        <patternFill>
          <bgColor theme="1"/>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https://drive.google.com/drive/folders/10igNw4dZ6Sv5HeKVQlf9LNIBaJ42huSj"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44823</xdr:colOff>
      <xdr:row>0</xdr:row>
      <xdr:rowOff>33617</xdr:rowOff>
    </xdr:from>
    <xdr:to>
      <xdr:col>20</xdr:col>
      <xdr:colOff>428332</xdr:colOff>
      <xdr:row>10</xdr:row>
      <xdr:rowOff>41729</xdr:rowOff>
    </xdr:to>
    <xdr:pic>
      <xdr:nvPicPr>
        <xdr:cNvPr id="4" name="Immagine 3">
          <a:extLst>
            <a:ext uri="{FF2B5EF4-FFF2-40B4-BE49-F238E27FC236}">
              <a16:creationId xmlns:a16="http://schemas.microsoft.com/office/drawing/2014/main" id="{6CF209AE-1BC3-4D80-9453-AFCE37D6B3E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852897" y="33617"/>
          <a:ext cx="2333333" cy="2333333"/>
        </a:xfrm>
        <a:prstGeom prst="rect">
          <a:avLst/>
        </a:prstGeom>
      </xdr:spPr>
    </xdr:pic>
    <xdr:clientData/>
  </xdr:twoCellAnchor>
  <xdr:twoCellAnchor>
    <xdr:from>
      <xdr:col>15</xdr:col>
      <xdr:colOff>218514</xdr:colOff>
      <xdr:row>5</xdr:row>
      <xdr:rowOff>246529</xdr:rowOff>
    </xdr:from>
    <xdr:to>
      <xdr:col>22</xdr:col>
      <xdr:colOff>437029</xdr:colOff>
      <xdr:row>11</xdr:row>
      <xdr:rowOff>11206</xdr:rowOff>
    </xdr:to>
    <xdr:sp macro="" textlink="">
      <xdr:nvSpPr>
        <xdr:cNvPr id="2" name="Rettangolo 1">
          <a:hlinkClick xmlns:r="http://schemas.openxmlformats.org/officeDocument/2006/relationships" r:id="rId2"/>
          <a:extLst>
            <a:ext uri="{FF2B5EF4-FFF2-40B4-BE49-F238E27FC236}">
              <a16:creationId xmlns:a16="http://schemas.microsoft.com/office/drawing/2014/main" id="{91620B07-7FF7-4EE3-95F3-765B38D3EF0D}"/>
            </a:ext>
          </a:extLst>
        </xdr:cNvPr>
        <xdr:cNvSpPr/>
      </xdr:nvSpPr>
      <xdr:spPr>
        <a:xfrm>
          <a:off x="9726706" y="1294280"/>
          <a:ext cx="4768103" cy="1367118"/>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it-IT" sz="1100"/>
            <a:t>FOGLIO</a:t>
          </a:r>
          <a:r>
            <a:rPr lang="it-IT" sz="1100" baseline="0"/>
            <a:t> EXCEL GRATUITO MESSO A DISPOSIZIONE SUL SITO DI TESTO UNICO SICUREZZA DOT COM </a:t>
          </a:r>
        </a:p>
        <a:p>
          <a:pPr algn="l"/>
          <a:r>
            <a:rPr lang="it-IT" sz="1100" baseline="0"/>
            <a:t>IL FOGLIO EXCEL E' STATO REALIZZANDO TENENDO CONTO DELLA PROCEDURA LIBERAMENTE REPERIBILE IN RETE ALLA PAGINA WEB  </a:t>
          </a:r>
          <a:r>
            <a:rPr lang="it-IT">
              <a:hlinkClick xmlns:r="http://schemas.openxmlformats.org/officeDocument/2006/relationships" r:id=""/>
            </a:rPr>
            <a:t>https://drive.google.com/drive/folders/10igNw4dZ6Sv5HeKVQlf9LNIBaJ42huSj</a:t>
          </a:r>
          <a:endParaRPr lang="it-IT"/>
        </a:p>
        <a:p>
          <a:pPr algn="l"/>
          <a:endParaRPr lang="it-IT" sz="1100"/>
        </a:p>
        <a:p>
          <a:pPr algn="l"/>
          <a:endParaRPr lang="it-IT"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esto-unico-sicurezza.com/sars-cov-2-coronavirus-covid-19.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F204F-27A2-4C59-A9A8-80ACB7715028}">
  <sheetPr>
    <pageSetUpPr fitToPage="1"/>
  </sheetPr>
  <dimension ref="A1:W88"/>
  <sheetViews>
    <sheetView tabSelected="1" zoomScale="85" zoomScaleNormal="85" workbookViewId="0">
      <selection activeCell="C53" sqref="C53"/>
    </sheetView>
  </sheetViews>
  <sheetFormatPr defaultColWidth="0" defaultRowHeight="14.25" x14ac:dyDescent="0.45"/>
  <cols>
    <col min="1" max="1" width="26.53125" style="4" customWidth="1"/>
    <col min="2" max="2" width="57.1328125" style="4" customWidth="1"/>
    <col min="3" max="3" width="17.6640625" style="4" customWidth="1"/>
    <col min="4" max="4" width="30" style="4" customWidth="1"/>
    <col min="5" max="5" width="1.796875" style="3" customWidth="1"/>
    <col min="6" max="7" width="0" style="3" hidden="1" customWidth="1"/>
    <col min="8" max="8" width="19.73046875" style="3" hidden="1" customWidth="1"/>
    <col min="9" max="15" width="0" style="3" hidden="1" customWidth="1"/>
    <col min="16" max="23" width="9.06640625" style="3" customWidth="1"/>
    <col min="24" max="16384" width="9.06640625" style="4" hidden="1"/>
  </cols>
  <sheetData>
    <row r="1" spans="1:23" x14ac:dyDescent="0.45">
      <c r="A1" s="1" t="s">
        <v>71</v>
      </c>
      <c r="B1" s="2"/>
      <c r="C1" s="2"/>
      <c r="D1" s="2"/>
    </row>
    <row r="2" spans="1:23" x14ac:dyDescent="0.45">
      <c r="A2" s="2"/>
      <c r="B2" s="2"/>
      <c r="C2" s="2"/>
      <c r="D2" s="2"/>
    </row>
    <row r="3" spans="1:23" ht="27.75" customHeight="1" x14ac:dyDescent="0.45">
      <c r="A3" s="2"/>
      <c r="B3" s="2"/>
      <c r="C3" s="2"/>
      <c r="D3" s="2"/>
    </row>
    <row r="4" spans="1:23" ht="4.9000000000000004" customHeight="1" x14ac:dyDescent="0.45"/>
    <row r="5" spans="1:23" ht="21.75" customHeight="1" x14ac:dyDescent="0.7">
      <c r="A5" s="5" t="s">
        <v>72</v>
      </c>
      <c r="B5" s="110"/>
      <c r="C5" s="110"/>
      <c r="D5" s="110"/>
    </row>
    <row r="6" spans="1:23" ht="23.25" x14ac:dyDescent="0.7">
      <c r="A6" s="5" t="s">
        <v>73</v>
      </c>
      <c r="B6" s="110"/>
      <c r="C6" s="110"/>
      <c r="D6" s="110"/>
    </row>
    <row r="7" spans="1:23" ht="23.25" x14ac:dyDescent="0.7">
      <c r="A7" s="5" t="s">
        <v>74</v>
      </c>
      <c r="B7" s="110"/>
      <c r="C7" s="110"/>
      <c r="D7" s="110"/>
    </row>
    <row r="8" spans="1:23" ht="23.25" x14ac:dyDescent="0.7">
      <c r="A8" s="5" t="s">
        <v>75</v>
      </c>
      <c r="B8" s="110"/>
      <c r="C8" s="110"/>
      <c r="D8" s="110"/>
    </row>
    <row r="9" spans="1:23" ht="23.25" x14ac:dyDescent="0.7">
      <c r="A9" s="5" t="s">
        <v>77</v>
      </c>
      <c r="B9" s="111"/>
      <c r="C9" s="112" t="s">
        <v>76</v>
      </c>
      <c r="D9" s="120"/>
    </row>
    <row r="10" spans="1:23" ht="7.15" customHeight="1" x14ac:dyDescent="0.45"/>
    <row r="11" spans="1:23" ht="25.5" x14ac:dyDescent="0.75">
      <c r="A11" s="7" t="s">
        <v>0</v>
      </c>
      <c r="B11" s="7"/>
      <c r="C11" s="7"/>
      <c r="D11" s="7"/>
    </row>
    <row r="12" spans="1:23" x14ac:dyDescent="0.45">
      <c r="A12" s="8" t="s">
        <v>47</v>
      </c>
      <c r="B12" s="8"/>
      <c r="C12" s="8"/>
      <c r="D12" s="8"/>
    </row>
    <row r="13" spans="1:23" x14ac:dyDescent="0.45">
      <c r="A13" s="9" t="s">
        <v>1</v>
      </c>
      <c r="B13" s="9" t="s">
        <v>2</v>
      </c>
      <c r="C13" s="10" t="s">
        <v>4</v>
      </c>
      <c r="D13" s="10"/>
    </row>
    <row r="14" spans="1:23" ht="28.15" customHeight="1" x14ac:dyDescent="0.45">
      <c r="A14" s="10" t="s">
        <v>3</v>
      </c>
      <c r="B14" s="11">
        <v>2</v>
      </c>
      <c r="C14" s="113"/>
      <c r="D14" s="113"/>
      <c r="F14" s="3">
        <f>IF(C14="X",B14,0)</f>
        <v>0</v>
      </c>
      <c r="R14" s="12" t="s">
        <v>79</v>
      </c>
      <c r="S14" s="12"/>
      <c r="T14" s="12"/>
      <c r="U14" s="12"/>
      <c r="V14" s="12"/>
      <c r="W14" s="12"/>
    </row>
    <row r="15" spans="1:23" ht="37.5" customHeight="1" x14ac:dyDescent="0.45">
      <c r="A15" s="10"/>
      <c r="B15" s="13">
        <v>3</v>
      </c>
      <c r="C15" s="113"/>
      <c r="D15" s="113"/>
      <c r="F15" s="3">
        <f>IF(C15="X",B15,0)</f>
        <v>0</v>
      </c>
      <c r="H15" s="3">
        <f>MAX(F14:F15)</f>
        <v>0</v>
      </c>
      <c r="R15" s="12"/>
      <c r="S15" s="12"/>
      <c r="T15" s="12"/>
      <c r="U15" s="12"/>
      <c r="V15" s="12"/>
      <c r="W15" s="12"/>
    </row>
    <row r="16" spans="1:23" ht="29.65" customHeight="1" x14ac:dyDescent="0.45"/>
    <row r="17" spans="1:6" ht="25.5" x14ac:dyDescent="0.75">
      <c r="A17" s="14" t="s">
        <v>5</v>
      </c>
      <c r="B17" s="14"/>
      <c r="C17" s="14"/>
      <c r="D17" s="14"/>
    </row>
    <row r="18" spans="1:6" x14ac:dyDescent="0.45">
      <c r="A18" s="15" t="s">
        <v>33</v>
      </c>
      <c r="B18" s="6"/>
      <c r="C18" s="6"/>
      <c r="D18" s="6"/>
    </row>
    <row r="19" spans="1:6" x14ac:dyDescent="0.45">
      <c r="A19" s="16"/>
      <c r="B19" s="16" t="s">
        <v>6</v>
      </c>
      <c r="C19" s="17" t="s">
        <v>4</v>
      </c>
      <c r="D19" s="17" t="s">
        <v>34</v>
      </c>
    </row>
    <row r="20" spans="1:6" ht="17.25" x14ac:dyDescent="0.45">
      <c r="A20" s="18" t="s">
        <v>7</v>
      </c>
      <c r="B20" s="19" t="s">
        <v>8</v>
      </c>
      <c r="C20" s="114"/>
      <c r="D20" s="20">
        <v>1</v>
      </c>
      <c r="F20" s="3">
        <f>IF(C20="X",D20,0)</f>
        <v>0</v>
      </c>
    </row>
    <row r="21" spans="1:6" ht="17.25" x14ac:dyDescent="0.45">
      <c r="A21" s="18"/>
      <c r="B21" s="19" t="s">
        <v>9</v>
      </c>
      <c r="C21" s="114"/>
      <c r="D21" s="20">
        <v>1</v>
      </c>
      <c r="F21" s="3">
        <f t="shared" ref="F21:F40" si="0">IF(C21="X",D21,0)</f>
        <v>0</v>
      </c>
    </row>
    <row r="22" spans="1:6" ht="28.5" x14ac:dyDescent="0.45">
      <c r="A22" s="18"/>
      <c r="B22" s="19" t="s">
        <v>10</v>
      </c>
      <c r="C22" s="114"/>
      <c r="D22" s="20">
        <v>1</v>
      </c>
      <c r="F22" s="3">
        <f t="shared" si="0"/>
        <v>0</v>
      </c>
    </row>
    <row r="23" spans="1:6" ht="28.5" x14ac:dyDescent="0.45">
      <c r="A23" s="18"/>
      <c r="B23" s="19" t="s">
        <v>11</v>
      </c>
      <c r="C23" s="114"/>
      <c r="D23" s="20">
        <v>1</v>
      </c>
      <c r="F23" s="3">
        <f t="shared" si="0"/>
        <v>0</v>
      </c>
    </row>
    <row r="24" spans="1:6" ht="28.5" x14ac:dyDescent="0.45">
      <c r="A24" s="18"/>
      <c r="B24" s="19" t="s">
        <v>12</v>
      </c>
      <c r="C24" s="114"/>
      <c r="D24" s="20">
        <v>1</v>
      </c>
      <c r="F24" s="3">
        <f t="shared" si="0"/>
        <v>0</v>
      </c>
    </row>
    <row r="25" spans="1:6" ht="28.5" x14ac:dyDescent="0.45">
      <c r="A25" s="18"/>
      <c r="B25" s="19" t="s">
        <v>13</v>
      </c>
      <c r="C25" s="114"/>
      <c r="D25" s="20">
        <v>1</v>
      </c>
      <c r="F25" s="3">
        <f t="shared" si="0"/>
        <v>0</v>
      </c>
    </row>
    <row r="26" spans="1:6" ht="28.5" x14ac:dyDescent="0.45">
      <c r="A26" s="21" t="s">
        <v>14</v>
      </c>
      <c r="B26" s="22" t="s">
        <v>15</v>
      </c>
      <c r="C26" s="115"/>
      <c r="D26" s="23">
        <v>2</v>
      </c>
      <c r="F26" s="3">
        <f t="shared" si="0"/>
        <v>0</v>
      </c>
    </row>
    <row r="27" spans="1:6" ht="42.75" x14ac:dyDescent="0.45">
      <c r="A27" s="21"/>
      <c r="B27" s="22" t="s">
        <v>16</v>
      </c>
      <c r="C27" s="115"/>
      <c r="D27" s="23">
        <v>2</v>
      </c>
      <c r="F27" s="3">
        <f t="shared" si="0"/>
        <v>0</v>
      </c>
    </row>
    <row r="28" spans="1:6" ht="28.5" x14ac:dyDescent="0.45">
      <c r="A28" s="21"/>
      <c r="B28" s="22" t="s">
        <v>17</v>
      </c>
      <c r="C28" s="115"/>
      <c r="D28" s="23">
        <v>2</v>
      </c>
      <c r="F28" s="3">
        <f t="shared" si="0"/>
        <v>0</v>
      </c>
    </row>
    <row r="29" spans="1:6" ht="42.75" x14ac:dyDescent="0.45">
      <c r="A29" s="21"/>
      <c r="B29" s="22" t="s">
        <v>18</v>
      </c>
      <c r="C29" s="115"/>
      <c r="D29" s="23">
        <v>2</v>
      </c>
      <c r="F29" s="3">
        <f t="shared" si="0"/>
        <v>0</v>
      </c>
    </row>
    <row r="30" spans="1:6" ht="28.5" x14ac:dyDescent="0.45">
      <c r="A30" s="24" t="s">
        <v>19</v>
      </c>
      <c r="B30" s="25" t="s">
        <v>20</v>
      </c>
      <c r="C30" s="116"/>
      <c r="D30" s="26">
        <v>3</v>
      </c>
      <c r="F30" s="3">
        <f t="shared" si="0"/>
        <v>0</v>
      </c>
    </row>
    <row r="31" spans="1:6" ht="42.75" x14ac:dyDescent="0.45">
      <c r="A31" s="24"/>
      <c r="B31" s="25" t="s">
        <v>21</v>
      </c>
      <c r="C31" s="116"/>
      <c r="D31" s="26">
        <v>3</v>
      </c>
      <c r="F31" s="3">
        <f t="shared" si="0"/>
        <v>0</v>
      </c>
    </row>
    <row r="32" spans="1:6" ht="28.5" x14ac:dyDescent="0.45">
      <c r="A32" s="24"/>
      <c r="B32" s="25" t="s">
        <v>22</v>
      </c>
      <c r="C32" s="116"/>
      <c r="D32" s="26">
        <v>3</v>
      </c>
      <c r="F32" s="3">
        <f t="shared" si="0"/>
        <v>0</v>
      </c>
    </row>
    <row r="33" spans="1:9" ht="28.5" x14ac:dyDescent="0.45">
      <c r="A33" s="24"/>
      <c r="B33" s="25" t="s">
        <v>23</v>
      </c>
      <c r="C33" s="116"/>
      <c r="D33" s="26">
        <v>3</v>
      </c>
      <c r="F33" s="3">
        <f t="shared" si="0"/>
        <v>0</v>
      </c>
    </row>
    <row r="34" spans="1:9" ht="28.5" x14ac:dyDescent="0.45">
      <c r="A34" s="24"/>
      <c r="B34" s="25" t="s">
        <v>24</v>
      </c>
      <c r="C34" s="116"/>
      <c r="D34" s="26">
        <v>3</v>
      </c>
      <c r="F34" s="3">
        <f t="shared" si="0"/>
        <v>0</v>
      </c>
    </row>
    <row r="35" spans="1:9" ht="42.75" x14ac:dyDescent="0.45">
      <c r="A35" s="27" t="s">
        <v>25</v>
      </c>
      <c r="B35" s="28" t="s">
        <v>26</v>
      </c>
      <c r="C35" s="117"/>
      <c r="D35" s="29">
        <v>4</v>
      </c>
      <c r="F35" s="3">
        <f t="shared" si="0"/>
        <v>0</v>
      </c>
    </row>
    <row r="36" spans="1:9" ht="28.5" x14ac:dyDescent="0.45">
      <c r="A36" s="27"/>
      <c r="B36" s="28" t="s">
        <v>27</v>
      </c>
      <c r="C36" s="117"/>
      <c r="D36" s="29">
        <v>4</v>
      </c>
      <c r="F36" s="3">
        <f t="shared" si="0"/>
        <v>0</v>
      </c>
    </row>
    <row r="37" spans="1:9" ht="42.75" x14ac:dyDescent="0.45">
      <c r="A37" s="27"/>
      <c r="B37" s="28" t="s">
        <v>28</v>
      </c>
      <c r="C37" s="117"/>
      <c r="D37" s="29">
        <v>4</v>
      </c>
      <c r="F37" s="3">
        <f t="shared" si="0"/>
        <v>0</v>
      </c>
    </row>
    <row r="38" spans="1:9" ht="28.5" x14ac:dyDescent="0.45">
      <c r="A38" s="30" t="s">
        <v>29</v>
      </c>
      <c r="B38" s="31" t="s">
        <v>30</v>
      </c>
      <c r="C38" s="118"/>
      <c r="D38" s="32">
        <v>5</v>
      </c>
      <c r="F38" s="3">
        <f t="shared" si="0"/>
        <v>0</v>
      </c>
    </row>
    <row r="39" spans="1:9" ht="28.5" x14ac:dyDescent="0.45">
      <c r="A39" s="30"/>
      <c r="B39" s="31" t="s">
        <v>31</v>
      </c>
      <c r="C39" s="118"/>
      <c r="D39" s="32">
        <v>5</v>
      </c>
      <c r="F39" s="3">
        <f t="shared" si="0"/>
        <v>0</v>
      </c>
    </row>
    <row r="40" spans="1:9" ht="28.5" x14ac:dyDescent="0.45">
      <c r="A40" s="30"/>
      <c r="B40" s="31" t="s">
        <v>32</v>
      </c>
      <c r="C40" s="118"/>
      <c r="D40" s="32">
        <v>5</v>
      </c>
      <c r="F40" s="3">
        <f t="shared" si="0"/>
        <v>0</v>
      </c>
      <c r="I40" s="3">
        <f>MAX(F20:F40)</f>
        <v>0</v>
      </c>
    </row>
    <row r="41" spans="1:9" ht="7.5" customHeight="1" x14ac:dyDescent="0.45"/>
    <row r="42" spans="1:9" ht="10.5" customHeight="1" x14ac:dyDescent="0.45">
      <c r="A42" s="33" t="s">
        <v>1</v>
      </c>
      <c r="B42" s="9" t="s">
        <v>2</v>
      </c>
      <c r="C42" s="10" t="s">
        <v>48</v>
      </c>
      <c r="D42" s="34"/>
    </row>
    <row r="43" spans="1:9" ht="25.5" customHeight="1" x14ac:dyDescent="0.45">
      <c r="A43" s="35" t="s">
        <v>35</v>
      </c>
      <c r="B43" s="36">
        <v>1</v>
      </c>
      <c r="C43" s="37">
        <f>I40</f>
        <v>0</v>
      </c>
      <c r="D43" s="38"/>
    </row>
    <row r="44" spans="1:9" ht="25.5" customHeight="1" x14ac:dyDescent="0.45">
      <c r="A44" s="35"/>
      <c r="B44" s="39">
        <v>2</v>
      </c>
      <c r="C44" s="40"/>
      <c r="D44" s="41"/>
    </row>
    <row r="45" spans="1:9" ht="25.5" customHeight="1" x14ac:dyDescent="0.45">
      <c r="A45" s="35"/>
      <c r="B45" s="42">
        <v>3</v>
      </c>
      <c r="C45" s="40"/>
      <c r="D45" s="41"/>
    </row>
    <row r="46" spans="1:9" ht="25.5" customHeight="1" x14ac:dyDescent="0.45">
      <c r="A46" s="35"/>
      <c r="B46" s="43">
        <v>4</v>
      </c>
      <c r="C46" s="40"/>
      <c r="D46" s="41"/>
    </row>
    <row r="47" spans="1:9" ht="25.5" customHeight="1" thickBot="1" x14ac:dyDescent="0.5">
      <c r="A47" s="44"/>
      <c r="B47" s="45">
        <v>5</v>
      </c>
      <c r="C47" s="46"/>
      <c r="D47" s="47"/>
    </row>
    <row r="48" spans="1:9" ht="38.35" customHeight="1" x14ac:dyDescent="0.45"/>
    <row r="49" spans="1:14" ht="25.5" x14ac:dyDescent="0.75">
      <c r="A49" s="48" t="s">
        <v>36</v>
      </c>
      <c r="B49" s="48"/>
      <c r="C49" s="48"/>
      <c r="D49" s="48"/>
    </row>
    <row r="50" spans="1:14" ht="27.75" customHeight="1" x14ac:dyDescent="0.75">
      <c r="A50" s="49" t="str">
        <f>IF(I54&gt;1,"ATTENZIONE!! DEVI FARE UNA SOLA SELEZIONE","Fare una sola selezione")</f>
        <v>Fare una sola selezione</v>
      </c>
      <c r="B50" s="49"/>
      <c r="C50" s="49"/>
      <c r="D50" s="49"/>
    </row>
    <row r="51" spans="1:14" x14ac:dyDescent="0.45">
      <c r="A51" s="9" t="s">
        <v>1</v>
      </c>
      <c r="B51" s="9" t="s">
        <v>37</v>
      </c>
      <c r="C51" s="9" t="s">
        <v>4</v>
      </c>
      <c r="D51" s="9" t="s">
        <v>2</v>
      </c>
    </row>
    <row r="52" spans="1:14" ht="78.75" x14ac:dyDescent="0.45">
      <c r="A52" s="10" t="s">
        <v>38</v>
      </c>
      <c r="B52" s="50" t="s">
        <v>39</v>
      </c>
      <c r="C52" s="119"/>
      <c r="D52" s="50">
        <v>0.67</v>
      </c>
      <c r="F52" s="3">
        <f>IF(C52="x",D52,0)</f>
        <v>0</v>
      </c>
    </row>
    <row r="53" spans="1:14" ht="78.75" x14ac:dyDescent="0.45">
      <c r="A53" s="10"/>
      <c r="B53" s="50" t="s">
        <v>40</v>
      </c>
      <c r="C53" s="119"/>
      <c r="D53" s="50">
        <v>0.83</v>
      </c>
      <c r="F53" s="3">
        <f t="shared" ref="F53:F54" si="1">IF(C53="x",D53,0)</f>
        <v>0</v>
      </c>
    </row>
    <row r="54" spans="1:14" ht="28.9" customHeight="1" x14ac:dyDescent="0.45">
      <c r="A54" s="10"/>
      <c r="B54" s="50" t="s">
        <v>41</v>
      </c>
      <c r="C54" s="119"/>
      <c r="D54" s="50">
        <v>1</v>
      </c>
      <c r="F54" s="3">
        <f t="shared" si="1"/>
        <v>0</v>
      </c>
      <c r="I54" s="3">
        <f>SUM(F52:F54)</f>
        <v>0</v>
      </c>
    </row>
    <row r="55" spans="1:14" x14ac:dyDescent="0.45">
      <c r="C55" s="51"/>
    </row>
    <row r="56" spans="1:14" ht="25.5" x14ac:dyDescent="0.75">
      <c r="A56" s="52" t="s">
        <v>42</v>
      </c>
      <c r="B56" s="52"/>
      <c r="C56" s="52"/>
      <c r="D56" s="52"/>
    </row>
    <row r="57" spans="1:14" ht="14.65" thickBot="1" x14ac:dyDescent="0.5">
      <c r="A57" s="53" t="s">
        <v>43</v>
      </c>
      <c r="B57" s="53"/>
      <c r="C57" s="53"/>
      <c r="D57" s="53"/>
    </row>
    <row r="58" spans="1:14" ht="14.65" thickBot="1" x14ac:dyDescent="0.5">
      <c r="A58" s="54" t="s">
        <v>44</v>
      </c>
      <c r="B58" s="55" t="s">
        <v>45</v>
      </c>
      <c r="C58" s="56" t="s">
        <v>38</v>
      </c>
      <c r="D58" s="56" t="s">
        <v>46</v>
      </c>
    </row>
    <row r="59" spans="1:14" ht="38.65" customHeight="1" thickBot="1" x14ac:dyDescent="0.5">
      <c r="A59" s="57">
        <f>H15</f>
        <v>0</v>
      </c>
      <c r="B59" s="58">
        <f>C43</f>
        <v>0</v>
      </c>
      <c r="C59" s="59">
        <f>I54</f>
        <v>0</v>
      </c>
      <c r="D59" s="60">
        <f>A59*B59*C59</f>
        <v>0</v>
      </c>
      <c r="H59" s="3" t="str">
        <f>IF(D59&lt;3.99,C62,IF(D59&lt;6.99,C63,IF(D59&lt;8.98,C64,IF(D59&gt;8.99,C65,IF(D59="N.d.","","in attesa di calcolo")))))</f>
        <v>Trascurabile</v>
      </c>
    </row>
    <row r="60" spans="1:14" ht="14.65" thickBot="1" x14ac:dyDescent="0.5"/>
    <row r="61" spans="1:14" ht="14.65" customHeight="1" thickBot="1" x14ac:dyDescent="0.5">
      <c r="A61" s="61" t="s">
        <v>49</v>
      </c>
      <c r="B61" s="62" t="s">
        <v>50</v>
      </c>
      <c r="C61" s="63" t="s">
        <v>51</v>
      </c>
      <c r="D61" s="64"/>
      <c r="M61" s="65" t="s">
        <v>53</v>
      </c>
      <c r="N61" s="66"/>
    </row>
    <row r="62" spans="1:14" ht="14.65" thickBot="1" x14ac:dyDescent="0.5">
      <c r="A62" s="67" t="s">
        <v>46</v>
      </c>
      <c r="B62" s="68" t="s">
        <v>52</v>
      </c>
      <c r="C62" s="69" t="s">
        <v>53</v>
      </c>
      <c r="D62" s="70"/>
      <c r="M62" s="65" t="s">
        <v>55</v>
      </c>
      <c r="N62" s="66"/>
    </row>
    <row r="63" spans="1:14" ht="14.65" thickBot="1" x14ac:dyDescent="0.5">
      <c r="A63" s="71"/>
      <c r="B63" s="72" t="s">
        <v>54</v>
      </c>
      <c r="C63" s="73" t="s">
        <v>55</v>
      </c>
      <c r="D63" s="74"/>
      <c r="M63" s="65" t="s">
        <v>57</v>
      </c>
      <c r="N63" s="66"/>
    </row>
    <row r="64" spans="1:14" ht="14.65" thickBot="1" x14ac:dyDescent="0.5">
      <c r="A64" s="71"/>
      <c r="B64" s="75" t="s">
        <v>56</v>
      </c>
      <c r="C64" s="76" t="s">
        <v>57</v>
      </c>
      <c r="D64" s="77"/>
      <c r="M64" s="78" t="s">
        <v>59</v>
      </c>
      <c r="N64" s="79"/>
    </row>
    <row r="65" spans="1:9" x14ac:dyDescent="0.45">
      <c r="A65" s="71"/>
      <c r="B65" s="80" t="s">
        <v>58</v>
      </c>
      <c r="C65" s="81" t="s">
        <v>59</v>
      </c>
      <c r="D65" s="82"/>
    </row>
    <row r="66" spans="1:9" ht="26.25" customHeight="1" thickBot="1" x14ac:dyDescent="0.95">
      <c r="A66" s="83" t="s">
        <v>78</v>
      </c>
      <c r="B66" s="84"/>
      <c r="C66" s="85" t="str">
        <f>H59</f>
        <v>Trascurabile</v>
      </c>
      <c r="D66" s="86"/>
    </row>
    <row r="67" spans="1:9" ht="15" customHeight="1" x14ac:dyDescent="0.45">
      <c r="A67" s="87" t="s">
        <v>61</v>
      </c>
      <c r="B67" s="88"/>
      <c r="C67" s="88"/>
      <c r="D67" s="89"/>
      <c r="I67" s="90" t="s">
        <v>60</v>
      </c>
    </row>
    <row r="68" spans="1:9" ht="14.65" thickBot="1" x14ac:dyDescent="0.5">
      <c r="A68" s="91"/>
      <c r="B68" s="92"/>
      <c r="C68" s="92"/>
      <c r="D68" s="93"/>
    </row>
    <row r="69" spans="1:9" x14ac:dyDescent="0.45">
      <c r="A69" s="94" t="str">
        <f>I67</f>
        <v>•	Evitare il contatto ravvicinato con persone che soffrono di infezioni respiratorie acute 
•	Mantenere l'igiene delle mani (lavare spesso le mani con acqua e sapone per almeno 20 secondi o con soluzioni alcoliche contenenti almeno il 60% di alcol). 
•	Evitare di toccare occhi, naso e bocca con mani non lavate.
•	Igiene legata alle vie respiratorie:
o	starnutire o tossire in un fazzoletto o con il gomito flesso;
o	gettare i fazzoletti utilizzati immediatamente dopo l'uso, possibilmente in un contenitore chiuso;
o	lavare le mani dopo aver starnutito/tossito.
•	Evitare il contatto ravvicinato (non inferiore a un metro), quando possibile, con chiunque mostri sintomi di malattie respiratorie come tosse e starnuti.
•	Non assumere farmaci antivirali o antibiotici a meno che non siano prescritti dal medico.
•	Mantenere pulite le superfici di lavoro.
•	Astenersi dal lavoro se accusi sintomi respiratori. Qualora i sintomi si manifestino al lavoro adottare mascherine per proteggere gli altri.
•	Arieggiare frequentemente i locali.
•	non riprendere servizio prima di 3 giorni dall’ultima rilevazione di alterazione della temperatura in caso di sindrome influenzale.
•	Rivolgersi alle autorità sanitarie preposte (chiamare il 112 o il 1500 o il numero verde regionale di riferimento) qualora si evidenziassero casi sospetti.</v>
      </c>
      <c r="B69" s="95"/>
      <c r="C69" s="95"/>
      <c r="D69" s="96"/>
    </row>
    <row r="70" spans="1:9" x14ac:dyDescent="0.45">
      <c r="A70" s="97"/>
      <c r="B70" s="98"/>
      <c r="C70" s="98"/>
      <c r="D70" s="99"/>
    </row>
    <row r="71" spans="1:9" x14ac:dyDescent="0.45">
      <c r="A71" s="97"/>
      <c r="B71" s="98"/>
      <c r="C71" s="98"/>
      <c r="D71" s="99"/>
    </row>
    <row r="72" spans="1:9" x14ac:dyDescent="0.45">
      <c r="A72" s="97"/>
      <c r="B72" s="98"/>
      <c r="C72" s="98"/>
      <c r="D72" s="99"/>
    </row>
    <row r="73" spans="1:9" x14ac:dyDescent="0.45">
      <c r="A73" s="97"/>
      <c r="B73" s="98"/>
      <c r="C73" s="98"/>
      <c r="D73" s="99"/>
    </row>
    <row r="74" spans="1:9" x14ac:dyDescent="0.45">
      <c r="A74" s="97"/>
      <c r="B74" s="98"/>
      <c r="C74" s="98"/>
      <c r="D74" s="99"/>
    </row>
    <row r="75" spans="1:9" x14ac:dyDescent="0.45">
      <c r="A75" s="97"/>
      <c r="B75" s="98"/>
      <c r="C75" s="98"/>
      <c r="D75" s="99"/>
    </row>
    <row r="76" spans="1:9" x14ac:dyDescent="0.45">
      <c r="A76" s="97"/>
      <c r="B76" s="98"/>
      <c r="C76" s="98"/>
      <c r="D76" s="99"/>
    </row>
    <row r="77" spans="1:9" x14ac:dyDescent="0.45">
      <c r="A77" s="97"/>
      <c r="B77" s="98"/>
      <c r="C77" s="98"/>
      <c r="D77" s="99"/>
    </row>
    <row r="78" spans="1:9" x14ac:dyDescent="0.45">
      <c r="A78" s="97"/>
      <c r="B78" s="98"/>
      <c r="C78" s="98"/>
      <c r="D78" s="99"/>
    </row>
    <row r="79" spans="1:9" x14ac:dyDescent="0.45">
      <c r="A79" s="97"/>
      <c r="B79" s="98"/>
      <c r="C79" s="98"/>
      <c r="D79" s="99"/>
    </row>
    <row r="80" spans="1:9" x14ac:dyDescent="0.45">
      <c r="A80" s="97"/>
      <c r="B80" s="98"/>
      <c r="C80" s="98"/>
      <c r="D80" s="99"/>
    </row>
    <row r="81" spans="1:9" x14ac:dyDescent="0.45">
      <c r="A81" s="97"/>
      <c r="B81" s="98"/>
      <c r="C81" s="98"/>
      <c r="D81" s="99"/>
    </row>
    <row r="82" spans="1:9" ht="14.65" thickBot="1" x14ac:dyDescent="0.5">
      <c r="A82" s="100"/>
      <c r="B82" s="101"/>
      <c r="C82" s="101"/>
      <c r="D82" s="99"/>
    </row>
    <row r="83" spans="1:9" ht="14.25" customHeight="1" x14ac:dyDescent="0.45">
      <c r="A83" s="102" t="s">
        <v>62</v>
      </c>
      <c r="B83" s="103"/>
      <c r="C83" s="103"/>
      <c r="D83" s="104" t="str">
        <f>C66</f>
        <v>Trascurabile</v>
      </c>
    </row>
    <row r="84" spans="1:9" ht="14.25" customHeight="1" x14ac:dyDescent="0.45">
      <c r="A84" s="105"/>
      <c r="B84" s="106"/>
      <c r="C84" s="106"/>
      <c r="D84" s="104"/>
    </row>
    <row r="85" spans="1:9" ht="279" customHeight="1" thickBot="1" x14ac:dyDescent="0.5">
      <c r="A85" s="107" t="str">
        <f>IF(D59&lt;3.99,I85,IF(D59&lt;6.99,I86,IF(D59&lt;8.98,I87,IF(D59&gt;8.99,I88,IF(D59="N.d.","","in attesa di calcolo")))))</f>
        <v>In più rispetto alle misure generali
•	Limitare le situazioni di copresenza di un numero elevato di persone nello stesso ambiente 
•	Incentivare l’utilizzo di mezzi digitali di gestione delle riunioni a distanza
•	Mettere a disposizione una mascherina FFP2 per il caso in cui si dovesse rilevare un sospetto di infezione da COVID-19 
•	informare immediatamente il DL di eventuali situazioni a rischio di cui dovessero essere a conoscenza.</v>
      </c>
      <c r="B85" s="108"/>
      <c r="C85" s="108"/>
      <c r="D85" s="109"/>
      <c r="H85" s="3" t="s">
        <v>63</v>
      </c>
      <c r="I85" s="90" t="s">
        <v>64</v>
      </c>
    </row>
    <row r="86" spans="1:9" ht="12.4" customHeight="1" x14ac:dyDescent="0.45">
      <c r="H86" s="3" t="s">
        <v>65</v>
      </c>
      <c r="I86" s="90" t="s">
        <v>66</v>
      </c>
    </row>
    <row r="87" spans="1:9" ht="39.4" customHeight="1" x14ac:dyDescent="0.45">
      <c r="H87" s="3" t="s">
        <v>67</v>
      </c>
      <c r="I87" s="90" t="s">
        <v>68</v>
      </c>
    </row>
    <row r="88" spans="1:9" ht="38.25" customHeight="1" x14ac:dyDescent="0.45">
      <c r="H88" s="3" t="s">
        <v>69</v>
      </c>
      <c r="I88" s="90" t="s">
        <v>70</v>
      </c>
    </row>
  </sheetData>
  <sheetProtection algorithmName="SHA-512" hashValue="nPWA62YMO0ezVlZPwssgzmgnIjCv+7/JRrqp3iQRFKizA0E0fAwek/fI9M08/2nahC8QIRKjW+mXjpZkhWS5tg==" saltValue="wnOD66a1uzKdElzEnwUg6A==" spinCount="100000" sheet="1" objects="1" scenarios="1"/>
  <mergeCells count="39">
    <mergeCell ref="A83:C84"/>
    <mergeCell ref="D83:D84"/>
    <mergeCell ref="R14:W15"/>
    <mergeCell ref="A66:B66"/>
    <mergeCell ref="C66:D66"/>
    <mergeCell ref="A67:D68"/>
    <mergeCell ref="A69:D82"/>
    <mergeCell ref="A1:D3"/>
    <mergeCell ref="B5:D5"/>
    <mergeCell ref="B6:D6"/>
    <mergeCell ref="B7:D7"/>
    <mergeCell ref="B8:D8"/>
    <mergeCell ref="A85:D85"/>
    <mergeCell ref="A11:D11"/>
    <mergeCell ref="A57:D57"/>
    <mergeCell ref="A56:D56"/>
    <mergeCell ref="A62:A65"/>
    <mergeCell ref="C61:D61"/>
    <mergeCell ref="C62:D62"/>
    <mergeCell ref="C63:D63"/>
    <mergeCell ref="C64:D64"/>
    <mergeCell ref="C65:D65"/>
    <mergeCell ref="A12:D12"/>
    <mergeCell ref="A50:D50"/>
    <mergeCell ref="A49:D49"/>
    <mergeCell ref="C43:D47"/>
    <mergeCell ref="A17:D17"/>
    <mergeCell ref="A38:A40"/>
    <mergeCell ref="A43:A47"/>
    <mergeCell ref="A52:A54"/>
    <mergeCell ref="C42:D42"/>
    <mergeCell ref="A14:A15"/>
    <mergeCell ref="A20:A25"/>
    <mergeCell ref="A26:A29"/>
    <mergeCell ref="A30:A34"/>
    <mergeCell ref="A35:A37"/>
    <mergeCell ref="C13:D13"/>
    <mergeCell ref="C14:D14"/>
    <mergeCell ref="C15:D15"/>
  </mergeCells>
  <conditionalFormatting sqref="C20:C40">
    <cfRule type="containsBlanks" dxfId="7" priority="8">
      <formula>LEN(TRIM(C20))=0</formula>
    </cfRule>
  </conditionalFormatting>
  <conditionalFormatting sqref="C52:C54">
    <cfRule type="containsBlanks" dxfId="6" priority="10">
      <formula>LEN(TRIM(C52))=0</formula>
    </cfRule>
  </conditionalFormatting>
  <conditionalFormatting sqref="A50:D50">
    <cfRule type="containsText" dxfId="5" priority="6" operator="containsText" text="ATTENZIONE!! DEVI FARE UNA SOLA SELEZIONE">
      <formula>NOT(ISERROR(SEARCH("ATTENZIONE!! DEVI FARE UNA SOLA SELEZIONE",A50)))</formula>
    </cfRule>
  </conditionalFormatting>
  <conditionalFormatting sqref="C43">
    <cfRule type="containsBlanks" dxfId="3" priority="4">
      <formula>LEN(TRIM(C43))=0</formula>
    </cfRule>
  </conditionalFormatting>
  <conditionalFormatting sqref="A66:D85">
    <cfRule type="expression" dxfId="2" priority="3">
      <formula>$D$59=0</formula>
    </cfRule>
  </conditionalFormatting>
  <conditionalFormatting sqref="D59">
    <cfRule type="cellIs" dxfId="1" priority="2" operator="equal">
      <formula>0</formula>
    </cfRule>
    <cfRule type="cellIs" dxfId="0" priority="1" operator="equal">
      <formula>0</formula>
    </cfRule>
  </conditionalFormatting>
  <dataValidations count="1">
    <dataValidation type="list" allowBlank="1" showInputMessage="1" showErrorMessage="1" sqref="C14:D15 C20:C40 C52:C54" xr:uid="{ADD7B473-FEA3-4866-8C39-F7EC968F6580}">
      <formula1>" ,X"</formula1>
    </dataValidation>
  </dataValidations>
  <hyperlinks>
    <hyperlink ref="R14:W15" r:id="rId1" display="ALTRE RISORSE E NEWS SUL TEMA DELLA SICUREZZA CORRELATA ALL'EMERGENZA COVID-19" xr:uid="{86DCE0F2-85C4-4995-9AC3-8748D22A755E}"/>
  </hyperlinks>
  <pageMargins left="0.70866141732283472" right="0.51181102362204722" top="0.19685039370078741" bottom="0.19685039370078741" header="0.31496062992125984" footer="0.31496062992125984"/>
  <pageSetup paperSize="9" scale="67" fitToHeight="2" orientation="portrait" r:id="rId2"/>
  <rowBreaks count="1" manualBreakCount="1">
    <brk id="47" max="16383" man="1"/>
  </row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3</vt:i4>
      </vt:variant>
    </vt:vector>
  </HeadingPairs>
  <TitlesOfParts>
    <vt:vector size="4" baseType="lpstr">
      <vt:lpstr>DVR COVID</vt:lpstr>
      <vt:lpstr>'DVR COVID'!Area_stampa</vt:lpstr>
      <vt:lpstr>CIPPO</vt:lpstr>
      <vt:lpstr>RISCHIO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BENNI</dc:creator>
  <cp:lastModifiedBy>PAOLO BENNI</cp:lastModifiedBy>
  <cp:lastPrinted>2020-03-14T14:52:26Z</cp:lastPrinted>
  <dcterms:created xsi:type="dcterms:W3CDTF">2020-03-14T13:02:58Z</dcterms:created>
  <dcterms:modified xsi:type="dcterms:W3CDTF">2020-03-14T15:09:14Z</dcterms:modified>
</cp:coreProperties>
</file>